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ir\Desktop\מכרזים\משרד הבריאות\יעוץ למנכל\"/>
    </mc:Choice>
  </mc:AlternateContent>
  <bookViews>
    <workbookView showHorizontalScroll="0" showVerticalScroll="0" showSheetTabs="0" xWindow="0" yWindow="0" windowWidth="24000" windowHeight="10350"/>
  </bookViews>
  <sheets>
    <sheet name="גיליון1" sheetId="1" r:id="rId1"/>
    <sheet name="גיליון2" sheetId="2" r:id="rId2"/>
    <sheet name="גיליון3" sheetId="3" r:id="rId3"/>
  </sheets>
  <calcPr calcId="152511"/>
</workbook>
</file>

<file path=xl/calcChain.xml><?xml version="1.0" encoding="utf-8"?>
<calcChain xmlns="http://schemas.openxmlformats.org/spreadsheetml/2006/main">
  <c r="G12" i="1" l="1"/>
  <c r="G11" i="1"/>
  <c r="G10" i="1"/>
  <c r="G9" i="1"/>
  <c r="G8" i="1"/>
  <c r="G7" i="1"/>
  <c r="H15" i="1" s="1"/>
  <c r="H17" i="1" l="1"/>
  <c r="H16" i="1"/>
</calcChain>
</file>

<file path=xl/sharedStrings.xml><?xml version="1.0" encoding="utf-8"?>
<sst xmlns="http://schemas.openxmlformats.org/spreadsheetml/2006/main" count="43" uniqueCount="33">
  <si>
    <t>רכיב לתמחור</t>
  </si>
  <si>
    <t>כמות מוערכת</t>
  </si>
  <si>
    <t>הערות</t>
  </si>
  <si>
    <r>
      <rPr>
        <b/>
        <sz val="12"/>
        <color theme="1"/>
        <rFont val="David"/>
        <family val="2"/>
        <charset val="177"/>
      </rPr>
      <t>מחיר כולל בש"ח
(לא כולל מע"מ)</t>
    </r>
    <r>
      <rPr>
        <b/>
        <sz val="10"/>
        <color theme="1"/>
        <rFont val="David"/>
        <family val="2"/>
        <charset val="177"/>
      </rPr>
      <t xml:space="preserve">
מחיר ליחידה X כמות מוערכת</t>
    </r>
  </si>
  <si>
    <t>תאריך:</t>
  </si>
  <si>
    <t>חתימה:</t>
  </si>
  <si>
    <t>___________________________________</t>
  </si>
  <si>
    <t xml:space="preserve">    שם המציע:</t>
  </si>
  <si>
    <t>מכרז פומבי מס' ______________</t>
  </si>
  <si>
    <t>סה"כ הצעת מחיר כולל מע"מ</t>
  </si>
  <si>
    <t>למתן שירותי לווי, ייעוץ והנחיה למנהלים בכירים במשרד הבריאות</t>
  </si>
  <si>
    <t>15 מנהלים</t>
  </si>
  <si>
    <t>הפניה לשירותים הנדרשים בפרק 2</t>
  </si>
  <si>
    <t xml:space="preserve">שעת עבודת יועץ </t>
  </si>
  <si>
    <t>כולל את כל שירותי שלב א' המפורטים בסעיף 2.1.3.1 לפרק 2 למכרז</t>
  </si>
  <si>
    <t xml:space="preserve">הצעת מחיר </t>
  </si>
  <si>
    <t>כולל את כל שירותי שלב ב' המפורטים בסעיף 2.1.3.2 לפרק 2 למכרז</t>
  </si>
  <si>
    <t>מס' יחידות מוערכות</t>
  </si>
  <si>
    <t>10 שעות למנהל</t>
  </si>
  <si>
    <t>15 שעות למנהל</t>
  </si>
  <si>
    <t>מע"מ 17%</t>
  </si>
  <si>
    <t>כולל את כל שירותי שלב ג' המפורטים בסעיף 2.1.3.3 לפרק 2 למכרז, לרבות ייעוץ אישי למנהלים אך למעט סדנאות, דינמיקות ופורום</t>
  </si>
  <si>
    <t>מחיר לעריכת סדנא במלואה של עד 8 שעות למספר מנהלים שיורה המזמין אך לא יותר מ-15, לרבות אספקת תכנים וכל העזרים הנחוצים. הסדנא תערך במשרדי המזמין.</t>
  </si>
  <si>
    <t>סדנא לפיתוח מנהלים</t>
  </si>
  <si>
    <t>מחיר  בש"ח  
(לא כולל מע"מ)</t>
  </si>
  <si>
    <r>
      <rPr>
        <b/>
        <sz val="12"/>
        <color theme="1"/>
        <rFont val="David"/>
        <family val="2"/>
      </rPr>
      <t>המחיר לשעה</t>
    </r>
    <r>
      <rPr>
        <sz val="12"/>
        <color theme="1"/>
        <rFont val="David"/>
        <family val="2"/>
        <charset val="177"/>
      </rPr>
      <t xml:space="preserve">. המחיר לא יעלה על 282.6 ₪ (תעריף יועץ 1 בניכוי 10% בגין עבודה מתמשכת) ולא ירד מסך של 169.5 ₪ (הנחה מקסימלית של 40%) </t>
    </r>
  </si>
  <si>
    <t>מחיר לסדנא</t>
  </si>
  <si>
    <t>עריכת דינמיקה קבוצתית</t>
  </si>
  <si>
    <t>מחיר לדינמיקה</t>
  </si>
  <si>
    <t>מחיר לעריכת דינמיקה במלואה של עד 8 שעות למספר מנהלים שיורה המזמין אך בקבוצות שלא ירדו מ-5 ו לא יעלו על 15, לרבות אספקת תכנים וכל העזרים הנחוצים. הדינמיקה תערך במשרדי המזמין.</t>
  </si>
  <si>
    <t>מחיר שעת ייעוץ כללי</t>
  </si>
  <si>
    <t>המזמין יעשה שימוש ברכיב זה בגין שירותים שלא תמחרו ובהתאם לצורך בלבד.</t>
  </si>
  <si>
    <t xml:space="preserve">סה"כ הצעת מחיר בש"ח  ללא מע"מ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</si>
</sst>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₪&quot;\ * #,##0.00_ ;_ &quot;₪&quot;\ * \-#,##0.00_ ;_ &quot;₪&quot;\ * &quot;-&quot;??_ ;_ @_ "/>
    <numFmt numFmtId="165" formatCode="&quot;₪&quot;\ #,##0.00"/>
  </numFmts>
  <fonts count="12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  <charset val="177"/>
    </font>
    <font>
      <b/>
      <sz val="12"/>
      <color theme="1"/>
      <name val="David"/>
      <family val="2"/>
      <charset val="177"/>
    </font>
    <font>
      <b/>
      <sz val="10"/>
      <color theme="1"/>
      <name val="David"/>
      <family val="2"/>
      <charset val="177"/>
    </font>
    <font>
      <b/>
      <sz val="36"/>
      <color rgb="FF365F91"/>
      <name val="David"/>
      <family val="2"/>
      <charset val="177"/>
    </font>
    <font>
      <b/>
      <sz val="20"/>
      <color rgb="FF365F91"/>
      <name val="David"/>
      <family val="2"/>
      <charset val="177"/>
    </font>
    <font>
      <b/>
      <sz val="2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6"/>
      <color rgb="FF000000"/>
      <name val="David"/>
      <family val="2"/>
      <charset val="177"/>
    </font>
    <font>
      <b/>
      <sz val="12"/>
      <color theme="1"/>
      <name val="David"/>
      <family val="2"/>
    </font>
    <font>
      <sz val="12"/>
      <color theme="1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 readingOrder="2"/>
    </xf>
    <xf numFmtId="0" fontId="2" fillId="0" borderId="0" xfId="0" applyFont="1" applyBorder="1" applyAlignment="1">
      <alignment horizontal="center" vertical="center" wrapText="1" readingOrder="2"/>
    </xf>
    <xf numFmtId="0" fontId="3" fillId="2" borderId="4" xfId="0" applyFont="1" applyFill="1" applyBorder="1" applyAlignment="1">
      <alignment horizontal="center" vertical="center" wrapText="1" readingOrder="2"/>
    </xf>
    <xf numFmtId="0" fontId="5" fillId="0" borderId="0" xfId="0" applyFont="1"/>
    <xf numFmtId="0" fontId="6" fillId="0" borderId="0" xfId="0" applyFont="1"/>
    <xf numFmtId="0" fontId="7" fillId="4" borderId="0" xfId="0" applyFont="1" applyFill="1" applyAlignment="1">
      <alignment horizontal="center" vertical="center"/>
    </xf>
    <xf numFmtId="0" fontId="0" fillId="4" borderId="0" xfId="0" applyFill="1"/>
    <xf numFmtId="0" fontId="2" fillId="0" borderId="0" xfId="0" applyFont="1" applyBorder="1" applyAlignment="1">
      <alignment vertical="center" wrapText="1" readingOrder="2"/>
    </xf>
    <xf numFmtId="0" fontId="2" fillId="0" borderId="1" xfId="0" applyFont="1" applyBorder="1" applyAlignment="1">
      <alignment vertical="center" wrapText="1" readingOrder="2"/>
    </xf>
    <xf numFmtId="0" fontId="3" fillId="2" borderId="2" xfId="0" applyFont="1" applyFill="1" applyBorder="1" applyAlignment="1">
      <alignment horizontal="center" vertical="center" wrapText="1" readingOrder="2"/>
    </xf>
    <xf numFmtId="0" fontId="4" fillId="2" borderId="3" xfId="0" applyFont="1" applyFill="1" applyBorder="1" applyAlignment="1">
      <alignment horizontal="center" vertical="center" wrapText="1" readingOrder="2"/>
    </xf>
    <xf numFmtId="165" fontId="0" fillId="5" borderId="1" xfId="0" applyNumberForma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 wrapText="1" readingOrder="2"/>
    </xf>
    <xf numFmtId="0" fontId="9" fillId="5" borderId="6" xfId="0" applyFont="1" applyFill="1" applyBorder="1" applyAlignment="1">
      <alignment horizontal="center" vertical="center" wrapText="1" readingOrder="2"/>
    </xf>
    <xf numFmtId="0" fontId="9" fillId="5" borderId="7" xfId="0" applyFont="1" applyFill="1" applyBorder="1" applyAlignment="1">
      <alignment horizontal="center" vertical="center" wrapText="1" readingOrder="2"/>
    </xf>
    <xf numFmtId="0" fontId="8" fillId="3" borderId="0" xfId="0" applyFont="1" applyFill="1" applyAlignment="1">
      <alignment horizontal="center" vertical="center"/>
    </xf>
    <xf numFmtId="165" fontId="2" fillId="0" borderId="1" xfId="0" applyNumberFormat="1" applyFont="1" applyFill="1" applyBorder="1" applyAlignment="1">
      <alignment vertical="center" readingOrder="2"/>
    </xf>
    <xf numFmtId="165" fontId="2" fillId="0" borderId="1" xfId="1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65" fontId="2" fillId="0" borderId="0" xfId="0" applyNumberFormat="1" applyFont="1" applyFill="1" applyBorder="1" applyAlignment="1">
      <alignment vertical="center" readingOrder="2"/>
    </xf>
    <xf numFmtId="165" fontId="2" fillId="0" borderId="0" xfId="1" applyNumberFormat="1" applyFont="1" applyBorder="1" applyAlignment="1">
      <alignment vertical="center" wrapText="1"/>
    </xf>
    <xf numFmtId="0" fontId="11" fillId="0" borderId="1" xfId="0" applyFont="1" applyBorder="1" applyAlignment="1">
      <alignment vertical="center" wrapText="1" readingOrder="2"/>
    </xf>
    <xf numFmtId="0" fontId="2" fillId="0" borderId="8" xfId="0" applyFont="1" applyBorder="1" applyAlignment="1">
      <alignment horizontal="center" vertical="center" wrapText="1" readingOrder="2"/>
    </xf>
    <xf numFmtId="0" fontId="2" fillId="0" borderId="9" xfId="0" applyFont="1" applyBorder="1" applyAlignment="1">
      <alignment horizontal="center" vertical="center" wrapText="1" readingOrder="2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4"/>
  <sheetViews>
    <sheetView rightToLeft="1" tabSelected="1" zoomScale="70" zoomScaleNormal="70" zoomScalePageLayoutView="90" workbookViewId="0">
      <selection activeCell="D8" sqref="D8"/>
    </sheetView>
  </sheetViews>
  <sheetFormatPr defaultRowHeight="14" x14ac:dyDescent="0.3"/>
  <cols>
    <col min="1" max="2" width="18.25" style="1" customWidth="1"/>
    <col min="3" max="3" width="12.83203125" style="1" customWidth="1"/>
    <col min="4" max="5" width="25" style="1" customWidth="1"/>
    <col min="6" max="6" width="22.25" style="1" bestFit="1" customWidth="1"/>
    <col min="7" max="7" width="35.33203125" style="1" customWidth="1"/>
    <col min="8" max="8" width="20.33203125" customWidth="1"/>
    <col min="9" max="9" width="12.83203125" customWidth="1"/>
    <col min="10" max="11" width="14.25" customWidth="1"/>
  </cols>
  <sheetData>
    <row r="2" spans="1:8" ht="45.5" x14ac:dyDescent="0.95">
      <c r="C2" s="5" t="s">
        <v>8</v>
      </c>
    </row>
    <row r="3" spans="1:8" ht="25.5" x14ac:dyDescent="0.55000000000000004">
      <c r="C3" s="6" t="s">
        <v>10</v>
      </c>
    </row>
    <row r="4" spans="1:8" ht="25.5" x14ac:dyDescent="0.55000000000000004">
      <c r="C4" s="6"/>
      <c r="D4" s="6"/>
      <c r="E4" s="6"/>
      <c r="F4" s="6"/>
    </row>
    <row r="5" spans="1:8" ht="23.5" thickBot="1" x14ac:dyDescent="0.35">
      <c r="A5" s="17" t="s">
        <v>15</v>
      </c>
      <c r="B5" s="17"/>
      <c r="C5" s="17"/>
      <c r="D5" s="17"/>
      <c r="E5" s="17"/>
      <c r="F5" s="17"/>
      <c r="G5" s="17"/>
      <c r="H5" s="17"/>
    </row>
    <row r="6" spans="1:8" ht="56.25" customHeight="1" x14ac:dyDescent="0.3">
      <c r="A6" s="11"/>
      <c r="B6" s="11" t="s">
        <v>0</v>
      </c>
      <c r="C6" s="2" t="s">
        <v>24</v>
      </c>
      <c r="D6" s="2" t="s">
        <v>2</v>
      </c>
      <c r="E6" s="2" t="s">
        <v>17</v>
      </c>
      <c r="F6" s="2" t="s">
        <v>1</v>
      </c>
      <c r="G6" s="12" t="s">
        <v>3</v>
      </c>
      <c r="H6" s="4" t="s">
        <v>12</v>
      </c>
    </row>
    <row r="7" spans="1:8" ht="77.5" x14ac:dyDescent="0.3">
      <c r="A7" s="10">
        <v>1</v>
      </c>
      <c r="B7" s="10" t="s">
        <v>13</v>
      </c>
      <c r="C7" s="18"/>
      <c r="D7" s="23" t="s">
        <v>25</v>
      </c>
      <c r="E7" s="10" t="s">
        <v>18</v>
      </c>
      <c r="F7" s="10" t="s">
        <v>11</v>
      </c>
      <c r="G7" s="19">
        <f>(MID(F7,1,SEARCH(" ",F7,1))*C7)*10</f>
        <v>0</v>
      </c>
      <c r="H7" s="20" t="s">
        <v>14</v>
      </c>
    </row>
    <row r="8" spans="1:8" ht="79" customHeight="1" x14ac:dyDescent="0.3">
      <c r="A8" s="10">
        <v>2</v>
      </c>
      <c r="B8" s="10" t="s">
        <v>13</v>
      </c>
      <c r="C8" s="18"/>
      <c r="D8" s="23" t="s">
        <v>25</v>
      </c>
      <c r="E8" s="10" t="s">
        <v>18</v>
      </c>
      <c r="F8" s="10" t="s">
        <v>11</v>
      </c>
      <c r="G8" s="19">
        <f>(MID(F8,1,SEARCH(" ",F8,1))*C8)*10</f>
        <v>0</v>
      </c>
      <c r="H8" s="20" t="s">
        <v>16</v>
      </c>
    </row>
    <row r="9" spans="1:8" ht="93" x14ac:dyDescent="0.3">
      <c r="A9" s="10">
        <v>3</v>
      </c>
      <c r="B9" s="10" t="s">
        <v>13</v>
      </c>
      <c r="C9" s="18"/>
      <c r="D9" s="23" t="s">
        <v>25</v>
      </c>
      <c r="E9" s="10" t="s">
        <v>19</v>
      </c>
      <c r="F9" s="10" t="s">
        <v>11</v>
      </c>
      <c r="G9" s="19">
        <f>(MID(F9,1,SEARCH(" ",F9,1))*C9)*15</f>
        <v>0</v>
      </c>
      <c r="H9" s="20" t="s">
        <v>21</v>
      </c>
    </row>
    <row r="10" spans="1:8" ht="108.5" x14ac:dyDescent="0.3">
      <c r="A10" s="10">
        <v>4</v>
      </c>
      <c r="B10" s="10" t="s">
        <v>23</v>
      </c>
      <c r="C10" s="18"/>
      <c r="D10" s="23" t="s">
        <v>26</v>
      </c>
      <c r="E10" s="24">
        <v>2</v>
      </c>
      <c r="F10" s="25"/>
      <c r="G10" s="19">
        <f>E10*C10</f>
        <v>0</v>
      </c>
      <c r="H10" s="10" t="s">
        <v>22</v>
      </c>
    </row>
    <row r="11" spans="1:8" ht="139.5" x14ac:dyDescent="0.3">
      <c r="A11" s="10">
        <v>5</v>
      </c>
      <c r="B11" s="10" t="s">
        <v>27</v>
      </c>
      <c r="C11" s="18"/>
      <c r="D11" s="10" t="s">
        <v>28</v>
      </c>
      <c r="E11" s="24">
        <v>3</v>
      </c>
      <c r="F11" s="25"/>
      <c r="G11" s="19">
        <f>E11*C11</f>
        <v>0</v>
      </c>
      <c r="H11" s="10" t="s">
        <v>29</v>
      </c>
    </row>
    <row r="12" spans="1:8" ht="77.5" x14ac:dyDescent="0.3">
      <c r="A12" s="10">
        <v>6</v>
      </c>
      <c r="B12" s="10" t="s">
        <v>30</v>
      </c>
      <c r="C12" s="18"/>
      <c r="D12" s="23" t="s">
        <v>25</v>
      </c>
      <c r="E12" s="24">
        <v>150</v>
      </c>
      <c r="F12" s="25"/>
      <c r="G12" s="19">
        <f>E12*C12</f>
        <v>0</v>
      </c>
      <c r="H12" s="10" t="s">
        <v>31</v>
      </c>
    </row>
    <row r="13" spans="1:8" ht="15.5" x14ac:dyDescent="0.3">
      <c r="A13" s="9"/>
      <c r="B13" s="9"/>
      <c r="C13" s="21"/>
      <c r="D13" s="9"/>
      <c r="E13" s="3"/>
      <c r="F13" s="3"/>
      <c r="G13" s="22"/>
      <c r="H13" s="9"/>
    </row>
    <row r="14" spans="1:8" ht="14.5" thickBot="1" x14ac:dyDescent="0.35"/>
    <row r="15" spans="1:8" ht="45" customHeight="1" thickBot="1" x14ac:dyDescent="0.35">
      <c r="D15" s="14" t="s">
        <v>32</v>
      </c>
      <c r="E15" s="15"/>
      <c r="F15" s="15"/>
      <c r="G15" s="16"/>
      <c r="H15" s="13">
        <f>SUM(G7:G12)</f>
        <v>0</v>
      </c>
    </row>
    <row r="16" spans="1:8" ht="45" customHeight="1" thickBot="1" x14ac:dyDescent="0.35">
      <c r="D16" s="14" t="s">
        <v>20</v>
      </c>
      <c r="E16" s="15"/>
      <c r="F16" s="15"/>
      <c r="G16" s="16"/>
      <c r="H16" s="13">
        <f>H15*0.17</f>
        <v>0</v>
      </c>
    </row>
    <row r="17" spans="4:8" ht="52.5" customHeight="1" thickBot="1" x14ac:dyDescent="0.35">
      <c r="D17" s="14" t="s">
        <v>9</v>
      </c>
      <c r="E17" s="15"/>
      <c r="F17" s="15"/>
      <c r="G17" s="16"/>
      <c r="H17" s="13">
        <f>H15*1.17</f>
        <v>0</v>
      </c>
    </row>
    <row r="22" spans="4:8" ht="28" x14ac:dyDescent="0.3">
      <c r="D22" s="7" t="s">
        <v>7</v>
      </c>
      <c r="E22" s="7"/>
      <c r="F22" s="7" t="s">
        <v>6</v>
      </c>
      <c r="G22" s="8"/>
    </row>
    <row r="23" spans="4:8" ht="28" x14ac:dyDescent="0.3">
      <c r="D23" s="7" t="s">
        <v>4</v>
      </c>
      <c r="E23" s="7"/>
      <c r="F23" s="7" t="s">
        <v>6</v>
      </c>
      <c r="G23" s="8"/>
    </row>
    <row r="24" spans="4:8" ht="28" x14ac:dyDescent="0.3">
      <c r="D24" s="7" t="s">
        <v>5</v>
      </c>
      <c r="E24" s="7"/>
      <c r="F24" s="7" t="s">
        <v>6</v>
      </c>
      <c r="G24" s="8"/>
    </row>
  </sheetData>
  <mergeCells count="7">
    <mergeCell ref="E10:F10"/>
    <mergeCell ref="E11:F11"/>
    <mergeCell ref="E12:F12"/>
    <mergeCell ref="A5:H5"/>
    <mergeCell ref="D15:G15"/>
    <mergeCell ref="D16:G16"/>
    <mergeCell ref="D17:G17"/>
  </mergeCells>
  <dataValidations count="1">
    <dataValidation type="decimal" allowBlank="1" showInputMessage="1" showErrorMessage="1" sqref="C12:C13 C7:C9">
      <formula1>169.5</formula1>
      <formula2>282.6</formula2>
    </dataValidation>
  </dataValidations>
  <printOptions horizontalCentered="1" verticalCentered="1"/>
  <pageMargins left="1.1023622047244095" right="0.70866141732283472" top="0.74803149606299213" bottom="0.74803149606299213" header="0.31496062992125984" footer="0.31496062992125984"/>
  <pageSetup scale="54" fitToHeight="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  Steinberg</dc:creator>
  <cp:lastModifiedBy>adir</cp:lastModifiedBy>
  <cp:lastPrinted>2012-09-13T08:05:25Z</cp:lastPrinted>
  <dcterms:created xsi:type="dcterms:W3CDTF">2012-07-12T06:11:57Z</dcterms:created>
  <dcterms:modified xsi:type="dcterms:W3CDTF">2016-01-09T19:40:11Z</dcterms:modified>
</cp:coreProperties>
</file>